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1\Desktop\第51回\"/>
    </mc:Choice>
  </mc:AlternateContent>
  <xr:revisionPtr revIDLastSave="0" documentId="13_ncr:1_{2164C198-815D-4E2F-8863-894C9935FA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9" i="1" l="1"/>
  <c r="E26" i="1"/>
  <c r="E29" i="1" l="1"/>
  <c r="E8" i="1"/>
  <c r="E20" i="1" s="1"/>
  <c r="E30" i="1" l="1"/>
  <c r="E31" i="1" s="1"/>
</calcChain>
</file>

<file path=xl/sharedStrings.xml><?xml version="1.0" encoding="utf-8"?>
<sst xmlns="http://schemas.openxmlformats.org/spreadsheetml/2006/main" count="67" uniqueCount="63">
  <si>
    <t>(流動資産）</t>
    <rPh sb="1" eb="3">
      <t>リュウドウ</t>
    </rPh>
    <rPh sb="3" eb="5">
      <t>シサン</t>
    </rPh>
    <phoneticPr fontId="1"/>
  </si>
  <si>
    <t>貸借対照表科目</t>
    <rPh sb="0" eb="2">
      <t>タイシャク</t>
    </rPh>
    <rPh sb="2" eb="5">
      <t>タイショウヒョウ</t>
    </rPh>
    <rPh sb="5" eb="7">
      <t>カモク</t>
    </rPh>
    <phoneticPr fontId="1"/>
  </si>
  <si>
    <t>（単位：円）</t>
    <rPh sb="1" eb="3">
      <t>タンイ</t>
    </rPh>
    <rPh sb="4" eb="5">
      <t>エン</t>
    </rPh>
    <phoneticPr fontId="1"/>
  </si>
  <si>
    <t>普通預金</t>
    <rPh sb="0" eb="2">
      <t>フツウ</t>
    </rPh>
    <rPh sb="2" eb="4">
      <t>ヨキン</t>
    </rPh>
    <phoneticPr fontId="1"/>
  </si>
  <si>
    <t>（流動資産合計）</t>
    <rPh sb="1" eb="3">
      <t>リュウドウ</t>
    </rPh>
    <rPh sb="3" eb="5">
      <t>シサン</t>
    </rPh>
    <rPh sb="5" eb="7">
      <t>ゴウケイ</t>
    </rPh>
    <phoneticPr fontId="1"/>
  </si>
  <si>
    <t>退職給付引当預金</t>
    <rPh sb="0" eb="2">
      <t>タイショク</t>
    </rPh>
    <rPh sb="2" eb="4">
      <t>キュウフ</t>
    </rPh>
    <rPh sb="4" eb="6">
      <t>ヒキアテ</t>
    </rPh>
    <rPh sb="6" eb="8">
      <t>ヨキン</t>
    </rPh>
    <phoneticPr fontId="1"/>
  </si>
  <si>
    <t>会館建替積立預金</t>
    <rPh sb="0" eb="2">
      <t>カイカン</t>
    </rPh>
    <rPh sb="2" eb="4">
      <t>タテカ</t>
    </rPh>
    <rPh sb="4" eb="6">
      <t>ツミタテ</t>
    </rPh>
    <rPh sb="6" eb="8">
      <t>ヨキン</t>
    </rPh>
    <phoneticPr fontId="1"/>
  </si>
  <si>
    <t>生涯教育金</t>
    <rPh sb="0" eb="2">
      <t>ショウガイ</t>
    </rPh>
    <rPh sb="2" eb="4">
      <t>キョウイク</t>
    </rPh>
    <rPh sb="4" eb="5">
      <t>キン</t>
    </rPh>
    <phoneticPr fontId="1"/>
  </si>
  <si>
    <t>土地</t>
    <rPh sb="0" eb="2">
      <t>トチ</t>
    </rPh>
    <phoneticPr fontId="1"/>
  </si>
  <si>
    <t>その他固定資産</t>
    <rPh sb="2" eb="3">
      <t>タ</t>
    </rPh>
    <rPh sb="3" eb="5">
      <t>コテイ</t>
    </rPh>
    <rPh sb="5" eb="7">
      <t>シサン</t>
    </rPh>
    <phoneticPr fontId="1"/>
  </si>
  <si>
    <t>建物</t>
    <rPh sb="0" eb="2">
      <t>タテモノ</t>
    </rPh>
    <phoneticPr fontId="1"/>
  </si>
  <si>
    <t>生涯学習引当預金</t>
    <rPh sb="0" eb="2">
      <t>ショウガイ</t>
    </rPh>
    <rPh sb="2" eb="4">
      <t>ガクシュウ</t>
    </rPh>
    <rPh sb="4" eb="6">
      <t>ヒキアテ</t>
    </rPh>
    <rPh sb="6" eb="8">
      <t>ヨキン</t>
    </rPh>
    <phoneticPr fontId="1"/>
  </si>
  <si>
    <t>器具備品</t>
    <rPh sb="0" eb="2">
      <t>キグ</t>
    </rPh>
    <rPh sb="2" eb="4">
      <t>ビヒン</t>
    </rPh>
    <phoneticPr fontId="1"/>
  </si>
  <si>
    <t>資産合計</t>
    <rPh sb="0" eb="2">
      <t>シサン</t>
    </rPh>
    <rPh sb="2" eb="4">
      <t>ゴウケイ</t>
    </rPh>
    <phoneticPr fontId="1"/>
  </si>
  <si>
    <t xml:space="preserve">     金  額</t>
    <rPh sb="5" eb="6">
      <t>キン</t>
    </rPh>
    <rPh sb="8" eb="9">
      <t>ガク</t>
    </rPh>
    <phoneticPr fontId="1"/>
  </si>
  <si>
    <t xml:space="preserve">      場所・物量等</t>
    <rPh sb="6" eb="8">
      <t>バショ</t>
    </rPh>
    <rPh sb="9" eb="10">
      <t>ブツ</t>
    </rPh>
    <rPh sb="10" eb="11">
      <t>リョウ</t>
    </rPh>
    <rPh sb="11" eb="12">
      <t>ナド</t>
    </rPh>
    <phoneticPr fontId="1"/>
  </si>
  <si>
    <t xml:space="preserve">          使用目的等</t>
    <rPh sb="10" eb="12">
      <t>シヨウ</t>
    </rPh>
    <rPh sb="12" eb="14">
      <t>モクテキ</t>
    </rPh>
    <rPh sb="14" eb="15">
      <t>ナド</t>
    </rPh>
    <phoneticPr fontId="1"/>
  </si>
  <si>
    <t xml:space="preserve">固定資産合計  </t>
    <rPh sb="0" eb="2">
      <t>コテイ</t>
    </rPh>
    <rPh sb="2" eb="4">
      <t>シサン</t>
    </rPh>
    <rPh sb="4" eb="6">
      <t>ゴウケイ</t>
    </rPh>
    <phoneticPr fontId="1"/>
  </si>
  <si>
    <t>預り金</t>
    <rPh sb="0" eb="1">
      <t>アズカ</t>
    </rPh>
    <rPh sb="2" eb="3">
      <t>キン</t>
    </rPh>
    <phoneticPr fontId="1"/>
  </si>
  <si>
    <t>退職給付引当金</t>
    <rPh sb="0" eb="2">
      <t>タイショク</t>
    </rPh>
    <rPh sb="2" eb="4">
      <t>キュウフ</t>
    </rPh>
    <rPh sb="4" eb="6">
      <t>ヒキアテ</t>
    </rPh>
    <rPh sb="6" eb="7">
      <t>キン</t>
    </rPh>
    <phoneticPr fontId="1"/>
  </si>
  <si>
    <t>(固定負債）</t>
    <rPh sb="1" eb="3">
      <t>コテイ</t>
    </rPh>
    <rPh sb="3" eb="5">
      <t>フサイ</t>
    </rPh>
    <phoneticPr fontId="1"/>
  </si>
  <si>
    <t>固定負債合計</t>
    <rPh sb="0" eb="2">
      <t>コテイ</t>
    </rPh>
    <rPh sb="2" eb="4">
      <t>フサイ</t>
    </rPh>
    <rPh sb="4" eb="6">
      <t>ゴウケイ</t>
    </rPh>
    <phoneticPr fontId="1"/>
  </si>
  <si>
    <t>負債合計</t>
    <rPh sb="0" eb="2">
      <t>フサイ</t>
    </rPh>
    <rPh sb="2" eb="4">
      <t>ゴウケイ</t>
    </rPh>
    <phoneticPr fontId="1"/>
  </si>
  <si>
    <t>正味財産</t>
    <rPh sb="0" eb="2">
      <t>ショウミ</t>
    </rPh>
    <rPh sb="2" eb="4">
      <t>ザイサン</t>
    </rPh>
    <phoneticPr fontId="1"/>
  </si>
  <si>
    <t>健康保険料,源泉所得税</t>
    <rPh sb="0" eb="2">
      <t>ケンコウ</t>
    </rPh>
    <rPh sb="2" eb="5">
      <t>ホケンリョウ</t>
    </rPh>
    <rPh sb="6" eb="8">
      <t>ゲンセン</t>
    </rPh>
    <rPh sb="8" eb="11">
      <t>ショトクゼイ</t>
    </rPh>
    <phoneticPr fontId="1"/>
  </si>
  <si>
    <t>(流動負債）</t>
    <rPh sb="1" eb="3">
      <t>リュウドウ</t>
    </rPh>
    <rPh sb="3" eb="5">
      <t>フサイ</t>
    </rPh>
    <phoneticPr fontId="1"/>
  </si>
  <si>
    <t>流動負債合計</t>
    <rPh sb="0" eb="2">
      <t>リュウドウ</t>
    </rPh>
    <rPh sb="2" eb="4">
      <t>フサイ</t>
    </rPh>
    <rPh sb="4" eb="6">
      <t>ゴウケイ</t>
    </rPh>
    <phoneticPr fontId="1"/>
  </si>
  <si>
    <t>職員に対するもの</t>
    <rPh sb="0" eb="2">
      <t>ショクイン</t>
    </rPh>
    <rPh sb="3" eb="4">
      <t>タイ</t>
    </rPh>
    <phoneticPr fontId="1"/>
  </si>
  <si>
    <t>賞与引当金</t>
    <rPh sb="0" eb="2">
      <t>ショウヨ</t>
    </rPh>
    <rPh sb="2" eb="4">
      <t>ヒキアテ</t>
    </rPh>
    <rPh sb="4" eb="5">
      <t>キン</t>
    </rPh>
    <phoneticPr fontId="1"/>
  </si>
  <si>
    <t>運転資金として通常使用する預金</t>
    <rPh sb="0" eb="2">
      <t>ウンテン</t>
    </rPh>
    <rPh sb="2" eb="4">
      <t>シキン</t>
    </rPh>
    <rPh sb="7" eb="9">
      <t>ツウジョウ</t>
    </rPh>
    <rPh sb="9" eb="11">
      <t>シヨウ</t>
    </rPh>
    <phoneticPr fontId="1"/>
  </si>
  <si>
    <t>現金</t>
    <phoneticPr fontId="1"/>
  </si>
  <si>
    <t>手元保管</t>
    <phoneticPr fontId="1"/>
  </si>
  <si>
    <t>運転資金としての手持現金</t>
    <phoneticPr fontId="1"/>
  </si>
  <si>
    <t>(共有財産）
うち公益目的保有財産85.6％うち法人の管理運営の用に供する財産14.4％</t>
    <rPh sb="1" eb="3">
      <t>キョウユウ</t>
    </rPh>
    <rPh sb="3" eb="5">
      <t>ザイサン</t>
    </rPh>
    <phoneticPr fontId="1"/>
  </si>
  <si>
    <t>運用益等を公２事業に充てるため保有している</t>
    <rPh sb="0" eb="2">
      <t>ウンヨウ</t>
    </rPh>
    <rPh sb="2" eb="3">
      <t>エキ</t>
    </rPh>
    <rPh sb="3" eb="4">
      <t>ナド</t>
    </rPh>
    <rPh sb="5" eb="6">
      <t>コウ</t>
    </rPh>
    <rPh sb="7" eb="9">
      <t>ジギョウ</t>
    </rPh>
    <rPh sb="10" eb="11">
      <t>ア</t>
    </rPh>
    <phoneticPr fontId="1"/>
  </si>
  <si>
    <t>定期預金
栃木銀行本店</t>
    <rPh sb="0" eb="2">
      <t>テイキ</t>
    </rPh>
    <rPh sb="2" eb="4">
      <t>ヨキン</t>
    </rPh>
    <phoneticPr fontId="1"/>
  </si>
  <si>
    <t>182.98㎡
宇都宮市簗瀬折橋1897</t>
    <phoneticPr fontId="1"/>
  </si>
  <si>
    <t>172.24㎡(２階建）
宇都宮市簗瀬折橋1897</t>
    <rPh sb="9" eb="10">
      <t>カイ</t>
    </rPh>
    <rPh sb="10" eb="11">
      <t>タ</t>
    </rPh>
    <phoneticPr fontId="1"/>
  </si>
  <si>
    <t>生涯学習事業の用に充てるため、保有している預金</t>
    <rPh sb="0" eb="2">
      <t>ショウガイ</t>
    </rPh>
    <rPh sb="2" eb="4">
      <t>ガクシュウ</t>
    </rPh>
    <rPh sb="4" eb="6">
      <t>ジギョウ</t>
    </rPh>
    <rPh sb="7" eb="8">
      <t>ヨウ</t>
    </rPh>
    <rPh sb="9" eb="10">
      <t>ア</t>
    </rPh>
    <phoneticPr fontId="1"/>
  </si>
  <si>
    <t>(固定資産）
特定資産</t>
    <rPh sb="1" eb="3">
      <t>コテイ</t>
    </rPh>
    <rPh sb="3" eb="5">
      <t>シサン</t>
    </rPh>
    <phoneticPr fontId="1"/>
  </si>
  <si>
    <t>未収金</t>
  </si>
  <si>
    <t>職員に対する退職金の支払いに備えた引当預金</t>
    <rPh sb="0" eb="2">
      <t>ショクイン</t>
    </rPh>
    <rPh sb="3" eb="4">
      <t>タイ</t>
    </rPh>
    <rPh sb="6" eb="8">
      <t>タイショク</t>
    </rPh>
    <rPh sb="8" eb="9">
      <t>キン</t>
    </rPh>
    <phoneticPr fontId="1"/>
  </si>
  <si>
    <r>
      <t xml:space="preserve">定期預金
</t>
    </r>
    <r>
      <rPr>
        <sz val="10"/>
        <color theme="1"/>
        <rFont val="ＭＳ Ｐゴシック"/>
        <family val="3"/>
        <charset val="128"/>
        <scheme val="minor"/>
      </rPr>
      <t>足利銀行宇都宮中央支店
栃木銀行本店</t>
    </r>
    <rPh sb="0" eb="2">
      <t>テイキ</t>
    </rPh>
    <rPh sb="2" eb="4">
      <t>ヨキン</t>
    </rPh>
    <rPh sb="17" eb="19">
      <t>トチギ</t>
    </rPh>
    <rPh sb="19" eb="21">
      <t>ギンコウ</t>
    </rPh>
    <rPh sb="21" eb="23">
      <t>ホンテン</t>
    </rPh>
    <phoneticPr fontId="1"/>
  </si>
  <si>
    <t>職員の１２-３月分賞与相当額</t>
    <rPh sb="0" eb="2">
      <t>ショクイン</t>
    </rPh>
    <rPh sb="7" eb="9">
      <t>ガツブン</t>
    </rPh>
    <rPh sb="9" eb="11">
      <t>ショウヨ</t>
    </rPh>
    <rPh sb="11" eb="13">
      <t>ソウトウ</t>
    </rPh>
    <rPh sb="13" eb="14">
      <t>ガク</t>
    </rPh>
    <phoneticPr fontId="1"/>
  </si>
  <si>
    <t>県委託事業の未収金等</t>
    <rPh sb="0" eb="1">
      <t>ケン</t>
    </rPh>
    <rPh sb="1" eb="3">
      <t>イタク</t>
    </rPh>
    <rPh sb="3" eb="5">
      <t>ジギョウ</t>
    </rPh>
    <rPh sb="6" eb="9">
      <t>ミシュウキン</t>
    </rPh>
    <rPh sb="9" eb="10">
      <t>トウ</t>
    </rPh>
    <phoneticPr fontId="1"/>
  </si>
  <si>
    <t>ソフトウエア</t>
    <phoneticPr fontId="1"/>
  </si>
  <si>
    <t>パソコン用会計ソフト</t>
    <rPh sb="4" eb="5">
      <t>ヨウ</t>
    </rPh>
    <rPh sb="5" eb="7">
      <t>カイケイ</t>
    </rPh>
    <phoneticPr fontId="1"/>
  </si>
  <si>
    <t>会計事務で使用する会計ソフト</t>
    <rPh sb="0" eb="2">
      <t>カイケイ</t>
    </rPh>
    <rPh sb="2" eb="4">
      <t>ジム</t>
    </rPh>
    <rPh sb="5" eb="7">
      <t>シヨウ</t>
    </rPh>
    <rPh sb="9" eb="11">
      <t>カイケイ</t>
    </rPh>
    <phoneticPr fontId="1"/>
  </si>
  <si>
    <t>未払金</t>
    <rPh sb="0" eb="2">
      <t>ミバラ</t>
    </rPh>
    <rPh sb="2" eb="3">
      <t>キン</t>
    </rPh>
    <phoneticPr fontId="1"/>
  </si>
  <si>
    <t>国補助事業の報告書作成業務委託料他</t>
    <rPh sb="0" eb="1">
      <t>クニ</t>
    </rPh>
    <rPh sb="1" eb="3">
      <t>ホジョ</t>
    </rPh>
    <rPh sb="3" eb="5">
      <t>ジギョウ</t>
    </rPh>
    <rPh sb="6" eb="8">
      <t>ホウコク</t>
    </rPh>
    <rPh sb="8" eb="9">
      <t>ショ</t>
    </rPh>
    <rPh sb="9" eb="11">
      <t>サクセイ</t>
    </rPh>
    <rPh sb="11" eb="13">
      <t>ギョウム</t>
    </rPh>
    <rPh sb="13" eb="15">
      <t>イタク</t>
    </rPh>
    <rPh sb="15" eb="16">
      <t>リョウ</t>
    </rPh>
    <rPh sb="16" eb="17">
      <t>ホカ</t>
    </rPh>
    <phoneticPr fontId="1"/>
  </si>
  <si>
    <t>会議用テーブル・椅子
パソコン等</t>
    <rPh sb="0" eb="3">
      <t>カイギヨウ</t>
    </rPh>
    <rPh sb="8" eb="10">
      <t>イス</t>
    </rPh>
    <rPh sb="15" eb="16">
      <t>トウ</t>
    </rPh>
    <phoneticPr fontId="1"/>
  </si>
  <si>
    <t>前受金</t>
    <rPh sb="0" eb="3">
      <t>マエウケキン</t>
    </rPh>
    <phoneticPr fontId="1"/>
  </si>
  <si>
    <t>翌年度会費の前受金</t>
    <rPh sb="0" eb="3">
      <t>ヨクネンド</t>
    </rPh>
    <rPh sb="3" eb="5">
      <t>カイヒ</t>
    </rPh>
    <rPh sb="6" eb="9">
      <t>マエウケキン</t>
    </rPh>
    <phoneticPr fontId="1"/>
  </si>
  <si>
    <t>職員に対する退職金の支払いに備えたもの</t>
    <rPh sb="0" eb="2">
      <t>ショクイン</t>
    </rPh>
    <rPh sb="3" eb="4">
      <t>タイ</t>
    </rPh>
    <rPh sb="6" eb="9">
      <t>タイショクキン</t>
    </rPh>
    <rPh sb="10" eb="11">
      <t>シ</t>
    </rPh>
    <phoneticPr fontId="1"/>
  </si>
  <si>
    <t>令和３年３月３１日現在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1"/>
  </si>
  <si>
    <r>
      <t xml:space="preserve">普通預金
</t>
    </r>
    <r>
      <rPr>
        <sz val="10"/>
        <color theme="1"/>
        <rFont val="ＭＳ Ｐゴシック"/>
        <family val="3"/>
        <charset val="128"/>
        <scheme val="minor"/>
      </rPr>
      <t>足利銀行宇都宮中央支店
栃木銀行本店</t>
    </r>
    <rPh sb="0" eb="2">
      <t>フツウ</t>
    </rPh>
    <rPh sb="2" eb="4">
      <t>ヨキン</t>
    </rPh>
    <rPh sb="17" eb="19">
      <t>トチギ</t>
    </rPh>
    <rPh sb="19" eb="21">
      <t>ギンコウ</t>
    </rPh>
    <rPh sb="21" eb="23">
      <t>ホンテン</t>
    </rPh>
    <phoneticPr fontId="1"/>
  </si>
  <si>
    <t>50周年記念事業　積立資金</t>
    <rPh sb="2" eb="4">
      <t>シュウネン</t>
    </rPh>
    <rPh sb="4" eb="8">
      <t>キネンジギョウ</t>
    </rPh>
    <rPh sb="9" eb="13">
      <t>ツミタテシキン</t>
    </rPh>
    <phoneticPr fontId="1"/>
  </si>
  <si>
    <t>５０周年記念事業の費用に充てるため保有している</t>
    <rPh sb="2" eb="4">
      <t>シュウネン</t>
    </rPh>
    <rPh sb="4" eb="8">
      <t>キネンジギョウ</t>
    </rPh>
    <rPh sb="9" eb="11">
      <t>ヒヨウ</t>
    </rPh>
    <rPh sb="12" eb="13">
      <t>ア</t>
    </rPh>
    <rPh sb="17" eb="19">
      <t>ホユウ</t>
    </rPh>
    <phoneticPr fontId="1"/>
  </si>
  <si>
    <t>特定費用準備資金</t>
    <rPh sb="0" eb="2">
      <t>トクテイ</t>
    </rPh>
    <rPh sb="2" eb="4">
      <t>ヒヨウ</t>
    </rPh>
    <rPh sb="4" eb="6">
      <t>ジュンビ</t>
    </rPh>
    <rPh sb="6" eb="8">
      <t>シキン</t>
    </rPh>
    <phoneticPr fontId="1"/>
  </si>
  <si>
    <t>50周年記念事業準備資金</t>
    <rPh sb="2" eb="4">
      <t>シュウネン</t>
    </rPh>
    <rPh sb="4" eb="8">
      <t>キネンジギョウ</t>
    </rPh>
    <rPh sb="8" eb="10">
      <t>ジュンビ</t>
    </rPh>
    <rPh sb="10" eb="12">
      <t>シキン</t>
    </rPh>
    <phoneticPr fontId="1"/>
  </si>
  <si>
    <r>
      <t xml:space="preserve">普通預金
</t>
    </r>
    <r>
      <rPr>
        <sz val="10"/>
        <color theme="1"/>
        <rFont val="ＭＳ Ｐゴシック"/>
        <family val="3"/>
        <charset val="128"/>
        <scheme val="minor"/>
      </rPr>
      <t>足利銀行宇都宮中央支店</t>
    </r>
    <rPh sb="0" eb="2">
      <t>フツウ</t>
    </rPh>
    <rPh sb="2" eb="4">
      <t>ヨキン</t>
    </rPh>
    <phoneticPr fontId="1"/>
  </si>
  <si>
    <r>
      <t xml:space="preserve">定期預金
</t>
    </r>
    <r>
      <rPr>
        <sz val="10"/>
        <color theme="1"/>
        <rFont val="ＭＳ Ｐゴシック"/>
        <family val="3"/>
        <charset val="128"/>
        <scheme val="minor"/>
      </rPr>
      <t xml:space="preserve">足利銀行宇都宮中央支店     </t>
    </r>
    <r>
      <rPr>
        <sz val="11"/>
        <color theme="1"/>
        <rFont val="ＭＳ Ｐゴシック"/>
        <family val="2"/>
        <charset val="128"/>
        <scheme val="minor"/>
      </rPr>
      <t xml:space="preserve">普通預金
</t>
    </r>
    <r>
      <rPr>
        <sz val="10"/>
        <color theme="1"/>
        <rFont val="ＭＳ Ｐゴシック"/>
        <family val="3"/>
        <charset val="128"/>
        <scheme val="minor"/>
      </rPr>
      <t>足利銀行宇都宮中央支店</t>
    </r>
    <rPh sb="5" eb="7">
      <t>アシカガ</t>
    </rPh>
    <rPh sb="7" eb="9">
      <t>ギンコウ</t>
    </rPh>
    <rPh sb="9" eb="12">
      <t>ウツノミヤ</t>
    </rPh>
    <rPh sb="12" eb="14">
      <t>チュウオウ</t>
    </rPh>
    <rPh sb="14" eb="16">
      <t>シテン</t>
    </rPh>
    <phoneticPr fontId="1"/>
  </si>
  <si>
    <t>財　　　産　　　目　　　録</t>
    <rPh sb="0" eb="1">
      <t>ザイ</t>
    </rPh>
    <rPh sb="4" eb="5">
      <t>サン</t>
    </rPh>
    <rPh sb="8" eb="9">
      <t>モク</t>
    </rPh>
    <rPh sb="12" eb="13">
      <t>ロク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</si>
</sst>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auto="1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0" fillId="0" borderId="6" xfId="0" applyBorder="1">
      <alignment vertical="center"/>
    </xf>
    <xf numFmtId="0" fontId="0" fillId="0" borderId="10" xfId="0" applyBorder="1">
      <alignment vertical="center"/>
    </xf>
    <xf numFmtId="0" fontId="0" fillId="0" borderId="0" xfId="0" applyBorder="1">
      <alignment vertical="center"/>
    </xf>
    <xf numFmtId="0" fontId="0" fillId="0" borderId="11" xfId="0" applyBorder="1" applyAlignment="1">
      <alignment horizontal="left" vertical="center"/>
    </xf>
    <xf numFmtId="0" fontId="0" fillId="0" borderId="16" xfId="0" applyBorder="1">
      <alignment vertical="center"/>
    </xf>
    <xf numFmtId="0" fontId="0" fillId="0" borderId="12" xfId="0" applyBorder="1">
      <alignment vertical="center"/>
    </xf>
    <xf numFmtId="0" fontId="0" fillId="0" borderId="17" xfId="0" applyBorder="1">
      <alignment vertical="center"/>
    </xf>
    <xf numFmtId="0" fontId="0" fillId="0" borderId="23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10" xfId="0" applyBorder="1" applyAlignment="1">
      <alignment vertical="top"/>
    </xf>
    <xf numFmtId="0" fontId="0" fillId="0" borderId="0" xfId="0" applyAlignment="1">
      <alignment vertical="top"/>
    </xf>
    <xf numFmtId="0" fontId="0" fillId="0" borderId="18" xfId="0" applyBorder="1">
      <alignment vertical="center"/>
    </xf>
    <xf numFmtId="176" fontId="0" fillId="0" borderId="25" xfId="0" applyNumberFormat="1" applyBorder="1" applyAlignment="1">
      <alignment horizontal="right" vertical="center"/>
    </xf>
    <xf numFmtId="176" fontId="0" fillId="0" borderId="23" xfId="0" applyNumberFormat="1" applyBorder="1" applyAlignment="1">
      <alignment horizontal="right" vertical="center"/>
    </xf>
    <xf numFmtId="176" fontId="0" fillId="0" borderId="26" xfId="0" applyNumberFormat="1" applyBorder="1" applyAlignment="1">
      <alignment horizontal="right" vertical="center"/>
    </xf>
    <xf numFmtId="176" fontId="0" fillId="0" borderId="22" xfId="0" applyNumberFormat="1" applyBorder="1" applyAlignment="1">
      <alignment horizontal="right" vertical="center"/>
    </xf>
    <xf numFmtId="176" fontId="0" fillId="0" borderId="19" xfId="0" applyNumberFormat="1" applyBorder="1" applyAlignment="1">
      <alignment horizontal="right" vertical="center"/>
    </xf>
    <xf numFmtId="176" fontId="0" fillId="0" borderId="14" xfId="0" applyNumberFormat="1" applyBorder="1" applyAlignment="1">
      <alignment horizontal="right" vertical="center"/>
    </xf>
    <xf numFmtId="176" fontId="0" fillId="0" borderId="20" xfId="0" applyNumberFormat="1" applyBorder="1" applyAlignment="1">
      <alignment horizontal="right" vertical="center"/>
    </xf>
    <xf numFmtId="176" fontId="0" fillId="0" borderId="21" xfId="0" applyNumberFormat="1" applyBorder="1" applyAlignment="1">
      <alignment horizontal="right" vertical="center"/>
    </xf>
    <xf numFmtId="176" fontId="0" fillId="0" borderId="18" xfId="0" applyNumberFormat="1" applyBorder="1" applyAlignment="1">
      <alignment horizontal="right" vertical="center"/>
    </xf>
    <xf numFmtId="0" fontId="0" fillId="0" borderId="8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14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176" fontId="0" fillId="0" borderId="27" xfId="0" applyNumberFormat="1" applyBorder="1" applyAlignment="1">
      <alignment horizontal="right" vertical="center"/>
    </xf>
    <xf numFmtId="0" fontId="0" fillId="0" borderId="40" xfId="0" applyBorder="1">
      <alignment vertical="center"/>
    </xf>
    <xf numFmtId="0" fontId="0" fillId="0" borderId="42" xfId="0" applyBorder="1">
      <alignment vertical="center"/>
    </xf>
    <xf numFmtId="176" fontId="0" fillId="0" borderId="44" xfId="0" applyNumberFormat="1" applyBorder="1" applyAlignment="1">
      <alignment horizontal="right" vertical="center"/>
    </xf>
    <xf numFmtId="0" fontId="0" fillId="0" borderId="40" xfId="0" applyBorder="1" applyAlignment="1">
      <alignment horizontal="center" vertical="center"/>
    </xf>
    <xf numFmtId="0" fontId="0" fillId="0" borderId="45" xfId="0" applyBorder="1">
      <alignment vertical="center"/>
    </xf>
    <xf numFmtId="176" fontId="0" fillId="0" borderId="46" xfId="0" applyNumberFormat="1" applyBorder="1" applyAlignment="1">
      <alignment horizontal="right" vertical="center"/>
    </xf>
    <xf numFmtId="0" fontId="0" fillId="0" borderId="39" xfId="0" applyBorder="1">
      <alignment vertical="center"/>
    </xf>
    <xf numFmtId="0" fontId="0" fillId="0" borderId="47" xfId="0" applyBorder="1" applyAlignment="1">
      <alignment vertical="center" wrapText="1"/>
    </xf>
    <xf numFmtId="176" fontId="0" fillId="0" borderId="37" xfId="0" applyNumberFormat="1" applyBorder="1" applyAlignment="1">
      <alignment horizontal="right" vertical="center"/>
    </xf>
    <xf numFmtId="0" fontId="0" fillId="0" borderId="33" xfId="0" applyBorder="1" applyAlignment="1">
      <alignment vertical="center" wrapText="1"/>
    </xf>
    <xf numFmtId="176" fontId="0" fillId="0" borderId="48" xfId="0" applyNumberFormat="1" applyBorder="1" applyAlignment="1">
      <alignment horizontal="right" vertical="center"/>
    </xf>
    <xf numFmtId="0" fontId="0" fillId="0" borderId="43" xfId="0" applyBorder="1" applyAlignment="1">
      <alignment vertical="center" wrapText="1"/>
    </xf>
    <xf numFmtId="0" fontId="0" fillId="0" borderId="40" xfId="0" applyBorder="1" applyAlignment="1">
      <alignment vertical="top"/>
    </xf>
    <xf numFmtId="0" fontId="0" fillId="0" borderId="41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53" xfId="0" applyBorder="1" applyAlignment="1">
      <alignment vertical="center" shrinkToFit="1"/>
    </xf>
    <xf numFmtId="0" fontId="0" fillId="0" borderId="9" xfId="0" applyBorder="1">
      <alignment vertical="center"/>
    </xf>
    <xf numFmtId="0" fontId="0" fillId="0" borderId="42" xfId="0" applyBorder="1" applyAlignment="1">
      <alignment vertical="center" wrapText="1"/>
    </xf>
    <xf numFmtId="0" fontId="0" fillId="0" borderId="9" xfId="0" applyBorder="1" applyAlignment="1">
      <alignment vertical="center" shrinkToFit="1"/>
    </xf>
    <xf numFmtId="0" fontId="0" fillId="0" borderId="11" xfId="0" applyBorder="1" applyAlignment="1">
      <alignment vertical="center" wrapText="1"/>
    </xf>
    <xf numFmtId="0" fontId="0" fillId="0" borderId="54" xfId="0" applyBorder="1" applyAlignment="1">
      <alignment vertical="center" wrapText="1"/>
    </xf>
    <xf numFmtId="176" fontId="0" fillId="0" borderId="55" xfId="0" applyNumberFormat="1" applyBorder="1" applyAlignment="1">
      <alignment horizontal="right" vertical="center"/>
    </xf>
    <xf numFmtId="0" fontId="0" fillId="0" borderId="35" xfId="0" applyBorder="1" applyAlignment="1">
      <alignment horizontal="left" vertical="center"/>
    </xf>
    <xf numFmtId="0" fontId="0" fillId="0" borderId="56" xfId="0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shrinkToFit="1"/>
    </xf>
    <xf numFmtId="0" fontId="0" fillId="0" borderId="35" xfId="0" applyBorder="1" applyAlignment="1">
      <alignment vertical="center" shrinkToFit="1"/>
    </xf>
    <xf numFmtId="0" fontId="0" fillId="0" borderId="52" xfId="0" applyBorder="1" applyAlignment="1">
      <alignment vertical="center" shrinkToFit="1"/>
    </xf>
    <xf numFmtId="0" fontId="0" fillId="0" borderId="28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1" xfId="0" applyBorder="1" applyAlignment="1">
      <alignment vertical="center" shrinkToFit="1"/>
    </xf>
    <xf numFmtId="0" fontId="0" fillId="0" borderId="35" xfId="0" applyBorder="1" applyAlignment="1">
      <alignment horizontal="left" vertical="center" shrinkToFit="1"/>
    </xf>
    <xf numFmtId="0" fontId="0" fillId="0" borderId="4" xfId="0" applyBorder="1" applyAlignment="1">
      <alignment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39" xfId="0" applyBorder="1" applyAlignment="1">
      <alignment vertical="center" shrinkToFit="1"/>
    </xf>
    <xf numFmtId="0" fontId="0" fillId="0" borderId="9" xfId="0" applyBorder="1" applyAlignment="1">
      <alignment vertical="top" wrapText="1"/>
    </xf>
    <xf numFmtId="0" fontId="0" fillId="0" borderId="7" xfId="0" applyFill="1" applyBorder="1" applyAlignment="1">
      <alignment vertical="center" wrapText="1" shrinkToFit="1"/>
    </xf>
    <xf numFmtId="0" fontId="0" fillId="0" borderId="57" xfId="0" applyFill="1" applyBorder="1" applyAlignment="1">
      <alignment vertical="center" wrapText="1"/>
    </xf>
    <xf numFmtId="176" fontId="0" fillId="0" borderId="21" xfId="0" applyNumberFormat="1" applyFill="1" applyBorder="1" applyAlignment="1">
      <alignment horizontal="right" vertical="center"/>
    </xf>
    <xf numFmtId="0" fontId="0" fillId="0" borderId="58" xfId="0" applyBorder="1">
      <alignment vertical="center"/>
    </xf>
    <xf numFmtId="176" fontId="0" fillId="0" borderId="59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9" xfId="0" applyBorder="1" applyAlignment="1">
      <alignment vertical="top"/>
    </xf>
    <xf numFmtId="0" fontId="0" fillId="0" borderId="38" xfId="0" applyBorder="1" applyAlignment="1">
      <alignment vertical="top"/>
    </xf>
    <xf numFmtId="0" fontId="0" fillId="0" borderId="13" xfId="0" applyBorder="1">
      <alignment vertical="center"/>
    </xf>
    <xf numFmtId="0" fontId="0" fillId="0" borderId="16" xfId="0" applyBorder="1">
      <alignment vertical="center"/>
    </xf>
    <xf numFmtId="0" fontId="0" fillId="0" borderId="23" xfId="0" applyBorder="1">
      <alignment vertical="center"/>
    </xf>
    <xf numFmtId="0" fontId="0" fillId="0" borderId="36" xfId="0" applyBorder="1" applyAlignment="1">
      <alignment horizontal="left" vertical="center"/>
    </xf>
    <xf numFmtId="0" fontId="0" fillId="0" borderId="34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49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zoomScaleNormal="100" workbookViewId="0">
      <selection activeCell="H6" sqref="H6"/>
    </sheetView>
  </sheetViews>
  <sheetFormatPr defaultRowHeight="13.5" x14ac:dyDescent="0.15"/>
  <cols>
    <col min="1" max="1" width="13.875" customWidth="1"/>
    <col min="2" max="2" width="16.25" style="61" customWidth="1"/>
    <col min="3" max="3" width="22.375" customWidth="1"/>
    <col min="4" max="4" width="26.375" customWidth="1"/>
    <col min="5" max="5" width="11.75" customWidth="1"/>
    <col min="6" max="6" width="11.875" customWidth="1"/>
  </cols>
  <sheetData>
    <row r="1" spans="1:6" ht="18.75" customHeight="1" x14ac:dyDescent="0.15">
      <c r="B1" s="81" t="s">
        <v>62</v>
      </c>
      <c r="C1" s="81"/>
      <c r="D1" s="81"/>
    </row>
    <row r="2" spans="1:6" ht="16.5" customHeight="1" x14ac:dyDescent="0.15">
      <c r="B2" s="82" t="s">
        <v>54</v>
      </c>
      <c r="C2" s="82"/>
      <c r="D2" s="82"/>
    </row>
    <row r="3" spans="1:6" ht="15" customHeight="1" thickBot="1" x14ac:dyDescent="0.2">
      <c r="E3" s="60" t="s">
        <v>2</v>
      </c>
    </row>
    <row r="4" spans="1:6" ht="22.9" customHeight="1" thickBot="1" x14ac:dyDescent="0.2">
      <c r="A4" s="79" t="s">
        <v>1</v>
      </c>
      <c r="B4" s="80"/>
      <c r="C4" s="2" t="s">
        <v>15</v>
      </c>
      <c r="D4" s="2" t="s">
        <v>16</v>
      </c>
      <c r="E4" s="16" t="s">
        <v>14</v>
      </c>
      <c r="F4" s="1"/>
    </row>
    <row r="5" spans="1:6" ht="22.5" customHeight="1" x14ac:dyDescent="0.15">
      <c r="A5" s="14" t="s">
        <v>0</v>
      </c>
      <c r="B5" s="62" t="s">
        <v>30</v>
      </c>
      <c r="C5" s="26" t="s">
        <v>31</v>
      </c>
      <c r="D5" s="27" t="s">
        <v>32</v>
      </c>
      <c r="E5" s="17">
        <v>45410</v>
      </c>
    </row>
    <row r="6" spans="1:6" s="15" customFormat="1" ht="27" x14ac:dyDescent="0.15">
      <c r="A6" s="14"/>
      <c r="B6" s="67" t="s">
        <v>3</v>
      </c>
      <c r="C6" s="29" t="s">
        <v>60</v>
      </c>
      <c r="D6" s="28" t="s">
        <v>29</v>
      </c>
      <c r="E6" s="24">
        <v>2667286</v>
      </c>
    </row>
    <row r="7" spans="1:6" s="15" customFormat="1" ht="28.5" customHeight="1" thickBot="1" x14ac:dyDescent="0.2">
      <c r="A7" s="48"/>
      <c r="B7" s="63" t="s">
        <v>40</v>
      </c>
      <c r="C7" s="49"/>
      <c r="D7" s="50" t="s">
        <v>44</v>
      </c>
      <c r="E7" s="41">
        <v>3428500</v>
      </c>
    </row>
    <row r="8" spans="1:6" ht="28.5" customHeight="1" thickTop="1" thickBot="1" x14ac:dyDescent="0.2">
      <c r="A8" s="89" t="s">
        <v>4</v>
      </c>
      <c r="B8" s="90"/>
      <c r="C8" s="90"/>
      <c r="D8" s="91"/>
      <c r="E8" s="18">
        <f>SUM(E5:E7)</f>
        <v>6141196</v>
      </c>
    </row>
    <row r="9" spans="1:6" ht="7.5" customHeight="1" x14ac:dyDescent="0.15">
      <c r="A9" s="93" t="s">
        <v>39</v>
      </c>
      <c r="B9" s="64"/>
      <c r="C9" s="12"/>
      <c r="D9" s="13"/>
      <c r="E9" s="35"/>
    </row>
    <row r="10" spans="1:6" ht="51" x14ac:dyDescent="0.15">
      <c r="A10" s="94"/>
      <c r="B10" s="65" t="s">
        <v>5</v>
      </c>
      <c r="C10" s="31" t="s">
        <v>61</v>
      </c>
      <c r="D10" s="45" t="s">
        <v>41</v>
      </c>
      <c r="E10" s="19">
        <v>522500</v>
      </c>
    </row>
    <row r="11" spans="1:6" ht="54" x14ac:dyDescent="0.15">
      <c r="A11" s="94"/>
      <c r="B11" s="66" t="s">
        <v>6</v>
      </c>
      <c r="C11" s="29" t="s">
        <v>42</v>
      </c>
      <c r="D11" s="30" t="s">
        <v>33</v>
      </c>
      <c r="E11" s="24">
        <v>12600000</v>
      </c>
    </row>
    <row r="12" spans="1:6" ht="28.5" customHeight="1" x14ac:dyDescent="0.15">
      <c r="A12" s="94"/>
      <c r="B12" s="66" t="s">
        <v>7</v>
      </c>
      <c r="C12" s="29" t="s">
        <v>35</v>
      </c>
      <c r="D12" s="32" t="s">
        <v>34</v>
      </c>
      <c r="E12" s="17">
        <v>2000000</v>
      </c>
    </row>
    <row r="13" spans="1:6" ht="37.5" x14ac:dyDescent="0.15">
      <c r="A13" s="73"/>
      <c r="B13" s="74" t="s">
        <v>56</v>
      </c>
      <c r="C13" s="29" t="s">
        <v>55</v>
      </c>
      <c r="D13" s="75" t="s">
        <v>57</v>
      </c>
      <c r="E13" s="76">
        <v>500000</v>
      </c>
    </row>
    <row r="14" spans="1:6" ht="28.5" customHeight="1" x14ac:dyDescent="0.15">
      <c r="A14" s="51" t="s">
        <v>9</v>
      </c>
      <c r="B14" s="66" t="s">
        <v>11</v>
      </c>
      <c r="C14" s="34" t="s">
        <v>35</v>
      </c>
      <c r="D14" s="33" t="s">
        <v>38</v>
      </c>
      <c r="E14" s="22">
        <v>800000</v>
      </c>
    </row>
    <row r="15" spans="1:6" ht="54" x14ac:dyDescent="0.15">
      <c r="A15" s="5"/>
      <c r="B15" s="66" t="s">
        <v>10</v>
      </c>
      <c r="C15" s="34" t="s">
        <v>37</v>
      </c>
      <c r="D15" s="33" t="s">
        <v>33</v>
      </c>
      <c r="E15" s="22">
        <v>3484193</v>
      </c>
    </row>
    <row r="16" spans="1:6" ht="54" x14ac:dyDescent="0.15">
      <c r="A16" s="52"/>
      <c r="B16" s="67" t="s">
        <v>12</v>
      </c>
      <c r="C16" s="34" t="s">
        <v>50</v>
      </c>
      <c r="D16" s="33" t="s">
        <v>33</v>
      </c>
      <c r="E16" s="22">
        <v>72244</v>
      </c>
    </row>
    <row r="17" spans="1:5" ht="54" x14ac:dyDescent="0.15">
      <c r="A17" s="54"/>
      <c r="B17" s="65" t="s">
        <v>8</v>
      </c>
      <c r="C17" s="55" t="s">
        <v>36</v>
      </c>
      <c r="D17" s="56" t="s">
        <v>33</v>
      </c>
      <c r="E17" s="57">
        <v>13700000</v>
      </c>
    </row>
    <row r="18" spans="1:5" ht="28.5" customHeight="1" thickBot="1" x14ac:dyDescent="0.2">
      <c r="A18" s="36"/>
      <c r="B18" s="68" t="s">
        <v>45</v>
      </c>
      <c r="C18" s="53" t="s">
        <v>46</v>
      </c>
      <c r="D18" s="47" t="s">
        <v>47</v>
      </c>
      <c r="E18" s="38">
        <v>108864</v>
      </c>
    </row>
    <row r="19" spans="1:5" ht="28.5" customHeight="1" thickTop="1" thickBot="1" x14ac:dyDescent="0.2">
      <c r="A19" s="83" t="s">
        <v>17</v>
      </c>
      <c r="B19" s="84"/>
      <c r="C19" s="8"/>
      <c r="D19" s="11"/>
      <c r="E19" s="18">
        <f>SUM(E10:E18)</f>
        <v>33787801</v>
      </c>
    </row>
    <row r="20" spans="1:5" ht="28.5" customHeight="1" thickBot="1" x14ac:dyDescent="0.2">
      <c r="A20" s="85" t="s">
        <v>13</v>
      </c>
      <c r="B20" s="86"/>
      <c r="C20" s="86"/>
      <c r="D20" s="86"/>
      <c r="E20" s="21">
        <f>E8+E19</f>
        <v>39928997</v>
      </c>
    </row>
    <row r="21" spans="1:5" ht="28.5" customHeight="1" x14ac:dyDescent="0.15">
      <c r="A21" s="14" t="s">
        <v>25</v>
      </c>
      <c r="B21" s="69" t="s">
        <v>48</v>
      </c>
      <c r="C21" s="58"/>
      <c r="D21" s="59" t="s">
        <v>49</v>
      </c>
      <c r="E21" s="23">
        <v>17790</v>
      </c>
    </row>
    <row r="22" spans="1:5" ht="28.5" customHeight="1" x14ac:dyDescent="0.15">
      <c r="A22" s="14"/>
      <c r="B22" s="70" t="s">
        <v>51</v>
      </c>
      <c r="C22" s="7"/>
      <c r="D22" s="9" t="s">
        <v>52</v>
      </c>
      <c r="E22" s="19">
        <v>1921000</v>
      </c>
    </row>
    <row r="23" spans="1:5" ht="28.5" customHeight="1" x14ac:dyDescent="0.15">
      <c r="A23" s="5"/>
      <c r="B23" s="66" t="s">
        <v>18</v>
      </c>
      <c r="C23" s="4"/>
      <c r="D23" s="10" t="s">
        <v>24</v>
      </c>
      <c r="E23" s="24">
        <v>103717</v>
      </c>
    </row>
    <row r="24" spans="1:5" ht="28.5" customHeight="1" x14ac:dyDescent="0.15">
      <c r="A24" s="5"/>
      <c r="B24" s="66" t="s">
        <v>58</v>
      </c>
      <c r="C24" s="77"/>
      <c r="D24" s="74" t="s">
        <v>59</v>
      </c>
      <c r="E24" s="78">
        <v>500000</v>
      </c>
    </row>
    <row r="25" spans="1:5" ht="28.5" customHeight="1" thickBot="1" x14ac:dyDescent="0.2">
      <c r="A25" s="39"/>
      <c r="B25" s="68" t="s">
        <v>28</v>
      </c>
      <c r="C25" s="37"/>
      <c r="D25" s="40" t="s">
        <v>43</v>
      </c>
      <c r="E25" s="41">
        <v>230307</v>
      </c>
    </row>
    <row r="26" spans="1:5" ht="28.5" customHeight="1" thickTop="1" thickBot="1" x14ac:dyDescent="0.2">
      <c r="A26" s="95" t="s">
        <v>26</v>
      </c>
      <c r="B26" s="96"/>
      <c r="C26" s="96"/>
      <c r="D26" s="97"/>
      <c r="E26" s="46">
        <f>SUM(E21:E25)</f>
        <v>2772814</v>
      </c>
    </row>
    <row r="27" spans="1:5" ht="6" customHeight="1" x14ac:dyDescent="0.15">
      <c r="A27" s="87" t="s">
        <v>20</v>
      </c>
      <c r="B27" s="71"/>
      <c r="C27" s="3"/>
      <c r="D27" s="6"/>
      <c r="E27" s="17"/>
    </row>
    <row r="28" spans="1:5" ht="28.5" customHeight="1" thickBot="1" x14ac:dyDescent="0.2">
      <c r="A28" s="88"/>
      <c r="B28" s="72" t="s">
        <v>19</v>
      </c>
      <c r="C28" s="42" t="s">
        <v>27</v>
      </c>
      <c r="D28" s="43" t="s">
        <v>53</v>
      </c>
      <c r="E28" s="44">
        <v>522500</v>
      </c>
    </row>
    <row r="29" spans="1:5" ht="24.6" customHeight="1" thickTop="1" thickBot="1" x14ac:dyDescent="0.2">
      <c r="A29" s="89" t="s">
        <v>21</v>
      </c>
      <c r="B29" s="90"/>
      <c r="C29" s="90"/>
      <c r="D29" s="91"/>
      <c r="E29" s="17">
        <f>E28</f>
        <v>522500</v>
      </c>
    </row>
    <row r="30" spans="1:5" ht="24.6" customHeight="1" thickBot="1" x14ac:dyDescent="0.2">
      <c r="A30" s="85" t="s">
        <v>22</v>
      </c>
      <c r="B30" s="86"/>
      <c r="C30" s="86"/>
      <c r="D30" s="92"/>
      <c r="E30" s="25">
        <f>E26+E29</f>
        <v>3295314</v>
      </c>
    </row>
    <row r="31" spans="1:5" ht="24.6" customHeight="1" thickBot="1" x14ac:dyDescent="0.2">
      <c r="A31" s="85" t="s">
        <v>23</v>
      </c>
      <c r="B31" s="86"/>
      <c r="C31" s="86"/>
      <c r="D31" s="92"/>
      <c r="E31" s="20">
        <f>E20-E30</f>
        <v>36633683</v>
      </c>
    </row>
  </sheetData>
  <mergeCells count="12">
    <mergeCell ref="A27:A28"/>
    <mergeCell ref="A29:D29"/>
    <mergeCell ref="A30:D30"/>
    <mergeCell ref="A31:D31"/>
    <mergeCell ref="A8:D8"/>
    <mergeCell ref="A9:A12"/>
    <mergeCell ref="A26:D26"/>
    <mergeCell ref="A4:B4"/>
    <mergeCell ref="B1:D1"/>
    <mergeCell ref="B2:D2"/>
    <mergeCell ref="A19:B19"/>
    <mergeCell ref="A20:D20"/>
  </mergeCells>
  <phoneticPr fontId="1"/>
  <pageMargins left="0.70866141732283472" right="0.47244094488188981" top="0.31496062992125984" bottom="0.43307086614173229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user01</cp:lastModifiedBy>
  <cp:lastPrinted>2021-04-20T04:18:19Z</cp:lastPrinted>
  <dcterms:created xsi:type="dcterms:W3CDTF">2016-02-25T01:56:21Z</dcterms:created>
  <dcterms:modified xsi:type="dcterms:W3CDTF">2022-07-29T05:11:42Z</dcterms:modified>
</cp:coreProperties>
</file>