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01\totiei保存データ\総会\令和02総会\総会資料\第50回総会資料（ホームページ掲載用）\"/>
    </mc:Choice>
  </mc:AlternateContent>
  <xr:revisionPtr revIDLastSave="0" documentId="13_ncr:1_{6DB3B6E0-2DEE-4238-96D4-5811C8A96A2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4" i="1" l="1"/>
  <c r="E18" i="1" l="1"/>
  <c r="E27" i="1" l="1"/>
  <c r="E8" i="1"/>
  <c r="E28" i="1" l="1"/>
  <c r="E19" i="1"/>
  <c r="E29" i="1" l="1"/>
</calcChain>
</file>

<file path=xl/sharedStrings.xml><?xml version="1.0" encoding="utf-8"?>
<sst xmlns="http://schemas.openxmlformats.org/spreadsheetml/2006/main" count="62" uniqueCount="58">
  <si>
    <t>(流動資産）</t>
    <rPh sb="1" eb="3">
      <t>リュウドウ</t>
    </rPh>
    <rPh sb="3" eb="5">
      <t>シサン</t>
    </rPh>
    <phoneticPr fontId="1"/>
  </si>
  <si>
    <t>貸借対照表科目</t>
    <rPh sb="0" eb="2">
      <t>タイシャク</t>
    </rPh>
    <rPh sb="2" eb="5">
      <t>タイショウヒョウ</t>
    </rPh>
    <rPh sb="5" eb="7">
      <t>カモク</t>
    </rPh>
    <phoneticPr fontId="1"/>
  </si>
  <si>
    <t>（単位：円）</t>
    <rPh sb="1" eb="3">
      <t>タンイ</t>
    </rPh>
    <rPh sb="4" eb="5">
      <t>エン</t>
    </rPh>
    <phoneticPr fontId="1"/>
  </si>
  <si>
    <t>普通預金</t>
    <rPh sb="0" eb="2">
      <t>フツウ</t>
    </rPh>
    <rPh sb="2" eb="4">
      <t>ヨキン</t>
    </rPh>
    <phoneticPr fontId="1"/>
  </si>
  <si>
    <t>財　　　　産　　　目　　　　録</t>
    <rPh sb="0" eb="1">
      <t>ザイ</t>
    </rPh>
    <rPh sb="5" eb="6">
      <t>サン</t>
    </rPh>
    <rPh sb="9" eb="10">
      <t>モク</t>
    </rPh>
    <rPh sb="14" eb="15">
      <t>ロク</t>
    </rPh>
    <phoneticPr fontId="1"/>
  </si>
  <si>
    <t>（流動資産合計）</t>
    <rPh sb="1" eb="3">
      <t>リュウドウ</t>
    </rPh>
    <rPh sb="3" eb="5">
      <t>シサン</t>
    </rPh>
    <rPh sb="5" eb="7">
      <t>ゴウケイ</t>
    </rPh>
    <phoneticPr fontId="1"/>
  </si>
  <si>
    <t>退職給付引当預金</t>
    <rPh sb="0" eb="2">
      <t>タイショク</t>
    </rPh>
    <rPh sb="2" eb="4">
      <t>キュウフ</t>
    </rPh>
    <rPh sb="4" eb="6">
      <t>ヒキアテ</t>
    </rPh>
    <rPh sb="6" eb="8">
      <t>ヨキン</t>
    </rPh>
    <phoneticPr fontId="1"/>
  </si>
  <si>
    <t>会館建替積立預金</t>
    <rPh sb="0" eb="2">
      <t>カイカン</t>
    </rPh>
    <rPh sb="2" eb="4">
      <t>タテカ</t>
    </rPh>
    <rPh sb="4" eb="6">
      <t>ツミタテ</t>
    </rPh>
    <rPh sb="6" eb="8">
      <t>ヨキン</t>
    </rPh>
    <phoneticPr fontId="1"/>
  </si>
  <si>
    <t>生涯教育金</t>
    <rPh sb="0" eb="2">
      <t>ショウガイ</t>
    </rPh>
    <rPh sb="2" eb="4">
      <t>キョウイク</t>
    </rPh>
    <rPh sb="4" eb="5">
      <t>キン</t>
    </rPh>
    <phoneticPr fontId="1"/>
  </si>
  <si>
    <t>土地</t>
    <rPh sb="0" eb="2">
      <t>トチ</t>
    </rPh>
    <phoneticPr fontId="1"/>
  </si>
  <si>
    <t>その他固定資産</t>
    <rPh sb="2" eb="3">
      <t>タ</t>
    </rPh>
    <rPh sb="3" eb="5">
      <t>コテイ</t>
    </rPh>
    <rPh sb="5" eb="7">
      <t>シサン</t>
    </rPh>
    <phoneticPr fontId="1"/>
  </si>
  <si>
    <t>建物</t>
    <rPh sb="0" eb="2">
      <t>タテモノ</t>
    </rPh>
    <phoneticPr fontId="1"/>
  </si>
  <si>
    <t>生涯学習引当預金</t>
    <rPh sb="0" eb="2">
      <t>ショウガイ</t>
    </rPh>
    <rPh sb="2" eb="4">
      <t>ガクシュウ</t>
    </rPh>
    <rPh sb="4" eb="6">
      <t>ヒキアテ</t>
    </rPh>
    <rPh sb="6" eb="8">
      <t>ヨキン</t>
    </rPh>
    <phoneticPr fontId="1"/>
  </si>
  <si>
    <t>器具備品</t>
    <rPh sb="0" eb="2">
      <t>キグ</t>
    </rPh>
    <rPh sb="2" eb="4">
      <t>ビヒン</t>
    </rPh>
    <phoneticPr fontId="1"/>
  </si>
  <si>
    <t>資産合計</t>
    <rPh sb="0" eb="2">
      <t>シサン</t>
    </rPh>
    <rPh sb="2" eb="4">
      <t>ゴウケイ</t>
    </rPh>
    <phoneticPr fontId="1"/>
  </si>
  <si>
    <t xml:space="preserve">     金  額</t>
    <rPh sb="5" eb="6">
      <t>キン</t>
    </rPh>
    <rPh sb="8" eb="9">
      <t>ガク</t>
    </rPh>
    <phoneticPr fontId="1"/>
  </si>
  <si>
    <t xml:space="preserve">      場所・物量等</t>
    <rPh sb="6" eb="8">
      <t>バショ</t>
    </rPh>
    <rPh sb="9" eb="10">
      <t>ブツ</t>
    </rPh>
    <rPh sb="10" eb="11">
      <t>リョウ</t>
    </rPh>
    <rPh sb="11" eb="12">
      <t>ナド</t>
    </rPh>
    <phoneticPr fontId="1"/>
  </si>
  <si>
    <t xml:space="preserve">          使用目的等</t>
    <rPh sb="10" eb="12">
      <t>シヨウ</t>
    </rPh>
    <rPh sb="12" eb="14">
      <t>モクテキ</t>
    </rPh>
    <rPh sb="14" eb="15">
      <t>ナド</t>
    </rPh>
    <phoneticPr fontId="1"/>
  </si>
  <si>
    <t xml:space="preserve">固定資産合計  </t>
    <rPh sb="0" eb="2">
      <t>コテイ</t>
    </rPh>
    <rPh sb="2" eb="4">
      <t>シサン</t>
    </rPh>
    <rPh sb="4" eb="6">
      <t>ゴウケイ</t>
    </rPh>
    <phoneticPr fontId="1"/>
  </si>
  <si>
    <t>預り金</t>
    <rPh sb="0" eb="1">
      <t>アズカ</t>
    </rPh>
    <rPh sb="2" eb="3">
      <t>キン</t>
    </rPh>
    <phoneticPr fontId="1"/>
  </si>
  <si>
    <t>退職給付引当金</t>
    <rPh sb="0" eb="2">
      <t>タイショク</t>
    </rPh>
    <rPh sb="2" eb="4">
      <t>キュウフ</t>
    </rPh>
    <rPh sb="4" eb="6">
      <t>ヒキアテ</t>
    </rPh>
    <rPh sb="6" eb="7">
      <t>キン</t>
    </rPh>
    <phoneticPr fontId="1"/>
  </si>
  <si>
    <t>(固定負債）</t>
    <rPh sb="1" eb="3">
      <t>コテイ</t>
    </rPh>
    <rPh sb="3" eb="5">
      <t>フサイ</t>
    </rPh>
    <phoneticPr fontId="1"/>
  </si>
  <si>
    <t>固定負債合計</t>
    <rPh sb="0" eb="2">
      <t>コテイ</t>
    </rPh>
    <rPh sb="2" eb="4">
      <t>フサイ</t>
    </rPh>
    <rPh sb="4" eb="6">
      <t>ゴウケイ</t>
    </rPh>
    <phoneticPr fontId="1"/>
  </si>
  <si>
    <t>負債合計</t>
    <rPh sb="0" eb="2">
      <t>フサイ</t>
    </rPh>
    <rPh sb="2" eb="4">
      <t>ゴウケイ</t>
    </rPh>
    <phoneticPr fontId="1"/>
  </si>
  <si>
    <t>正味財産</t>
    <rPh sb="0" eb="2">
      <t>ショウミ</t>
    </rPh>
    <rPh sb="2" eb="4">
      <t>ザイサン</t>
    </rPh>
    <phoneticPr fontId="1"/>
  </si>
  <si>
    <t>健康保険料,源泉所得税</t>
    <rPh sb="0" eb="2">
      <t>ケンコウ</t>
    </rPh>
    <rPh sb="2" eb="5">
      <t>ホケンリョウ</t>
    </rPh>
    <rPh sb="6" eb="8">
      <t>ゲンセン</t>
    </rPh>
    <rPh sb="8" eb="11">
      <t>ショトクゼイ</t>
    </rPh>
    <phoneticPr fontId="1"/>
  </si>
  <si>
    <t>(流動負債）</t>
    <rPh sb="1" eb="3">
      <t>リュウドウ</t>
    </rPh>
    <rPh sb="3" eb="5">
      <t>フサイ</t>
    </rPh>
    <phoneticPr fontId="1"/>
  </si>
  <si>
    <t>流動負債合計</t>
    <rPh sb="0" eb="2">
      <t>リュウドウ</t>
    </rPh>
    <rPh sb="2" eb="4">
      <t>フサイ</t>
    </rPh>
    <rPh sb="4" eb="6">
      <t>ゴウケイ</t>
    </rPh>
    <phoneticPr fontId="1"/>
  </si>
  <si>
    <t>職員に対するもの</t>
    <rPh sb="0" eb="2">
      <t>ショクイン</t>
    </rPh>
    <rPh sb="3" eb="4">
      <t>タイ</t>
    </rPh>
    <phoneticPr fontId="1"/>
  </si>
  <si>
    <t>賞与引当金</t>
    <rPh sb="0" eb="2">
      <t>ショウヨ</t>
    </rPh>
    <rPh sb="2" eb="4">
      <t>ヒキアテ</t>
    </rPh>
    <rPh sb="4" eb="5">
      <t>キン</t>
    </rPh>
    <phoneticPr fontId="1"/>
  </si>
  <si>
    <t>運転資金として通常使用する預金</t>
    <rPh sb="0" eb="2">
      <t>ウンテン</t>
    </rPh>
    <rPh sb="2" eb="4">
      <t>シキン</t>
    </rPh>
    <rPh sb="7" eb="9">
      <t>ツウジョウ</t>
    </rPh>
    <rPh sb="9" eb="11">
      <t>シヨウ</t>
    </rPh>
    <phoneticPr fontId="1"/>
  </si>
  <si>
    <t>現金</t>
    <phoneticPr fontId="1"/>
  </si>
  <si>
    <t>手元保管</t>
    <phoneticPr fontId="1"/>
  </si>
  <si>
    <t>運転資金としての手持現金</t>
    <phoneticPr fontId="1"/>
  </si>
  <si>
    <t>(共有財産）
うち公益目的保有財産85.6％うち法人の管理運営の用に供する財産14.4％</t>
    <rPh sb="1" eb="3">
      <t>キョウユウ</t>
    </rPh>
    <rPh sb="3" eb="5">
      <t>ザイサン</t>
    </rPh>
    <phoneticPr fontId="1"/>
  </si>
  <si>
    <t>運用益等を公２事業に充てるため保有している</t>
    <rPh sb="0" eb="2">
      <t>ウンヨウ</t>
    </rPh>
    <rPh sb="2" eb="3">
      <t>エキ</t>
    </rPh>
    <rPh sb="3" eb="4">
      <t>ナド</t>
    </rPh>
    <rPh sb="5" eb="6">
      <t>コウ</t>
    </rPh>
    <rPh sb="7" eb="9">
      <t>ジギョウ</t>
    </rPh>
    <rPh sb="10" eb="11">
      <t>ア</t>
    </rPh>
    <phoneticPr fontId="1"/>
  </si>
  <si>
    <t>定期預金
栃木銀行本店</t>
    <rPh sb="0" eb="2">
      <t>テイキ</t>
    </rPh>
    <rPh sb="2" eb="4">
      <t>ヨキン</t>
    </rPh>
    <phoneticPr fontId="1"/>
  </si>
  <si>
    <t>182.98㎡
宇都宮市簗瀬折橋1897</t>
    <phoneticPr fontId="1"/>
  </si>
  <si>
    <t>172.24㎡(２階建）
宇都宮市簗瀬折橋1897</t>
    <rPh sb="9" eb="10">
      <t>カイ</t>
    </rPh>
    <rPh sb="10" eb="11">
      <t>タ</t>
    </rPh>
    <phoneticPr fontId="1"/>
  </si>
  <si>
    <t>生涯学習事業の用に充てるため、保有している預金</t>
    <rPh sb="0" eb="2">
      <t>ショウガイ</t>
    </rPh>
    <rPh sb="2" eb="4">
      <t>ガクシュウ</t>
    </rPh>
    <rPh sb="4" eb="6">
      <t>ジギョウ</t>
    </rPh>
    <rPh sb="7" eb="8">
      <t>ヨウ</t>
    </rPh>
    <rPh sb="9" eb="10">
      <t>ア</t>
    </rPh>
    <phoneticPr fontId="1"/>
  </si>
  <si>
    <t>(固定資産）
特定資産</t>
    <rPh sb="1" eb="3">
      <t>コテイ</t>
    </rPh>
    <rPh sb="3" eb="5">
      <t>シサン</t>
    </rPh>
    <phoneticPr fontId="1"/>
  </si>
  <si>
    <r>
      <t xml:space="preserve">定期預金
</t>
    </r>
    <r>
      <rPr>
        <sz val="10"/>
        <color theme="1"/>
        <rFont val="ＭＳ Ｐゴシック"/>
        <family val="3"/>
        <charset val="128"/>
        <scheme val="minor"/>
      </rPr>
      <t>足利銀行宇都宮中央支店</t>
    </r>
    <rPh sb="5" eb="7">
      <t>アシカガ</t>
    </rPh>
    <rPh sb="7" eb="9">
      <t>ギンコウ</t>
    </rPh>
    <rPh sb="9" eb="12">
      <t>ウツノミヤ</t>
    </rPh>
    <rPh sb="12" eb="14">
      <t>チュウオウ</t>
    </rPh>
    <rPh sb="14" eb="16">
      <t>シテン</t>
    </rPh>
    <phoneticPr fontId="1"/>
  </si>
  <si>
    <r>
      <t xml:space="preserve">普通預金
</t>
    </r>
    <r>
      <rPr>
        <sz val="10"/>
        <color theme="1"/>
        <rFont val="ＭＳ Ｐゴシック"/>
        <family val="3"/>
        <charset val="128"/>
        <scheme val="minor"/>
      </rPr>
      <t>足利銀行宇都宮中央支店</t>
    </r>
    <rPh sb="0" eb="2">
      <t>フツウ</t>
    </rPh>
    <rPh sb="2" eb="4">
      <t>ヨキン</t>
    </rPh>
    <phoneticPr fontId="1"/>
  </si>
  <si>
    <t>未収金</t>
  </si>
  <si>
    <t>職員に対する退職金の支払いに備えた引当預金</t>
    <rPh sb="0" eb="2">
      <t>ショクイン</t>
    </rPh>
    <rPh sb="3" eb="4">
      <t>タイ</t>
    </rPh>
    <rPh sb="6" eb="8">
      <t>タイショク</t>
    </rPh>
    <rPh sb="8" eb="9">
      <t>キン</t>
    </rPh>
    <phoneticPr fontId="1"/>
  </si>
  <si>
    <r>
      <t xml:space="preserve">定期預金
</t>
    </r>
    <r>
      <rPr>
        <sz val="10"/>
        <color theme="1"/>
        <rFont val="ＭＳ Ｐゴシック"/>
        <family val="3"/>
        <charset val="128"/>
        <scheme val="minor"/>
      </rPr>
      <t>足利銀行宇都宮中央支店
栃木銀行本店</t>
    </r>
    <rPh sb="0" eb="2">
      <t>テイキ</t>
    </rPh>
    <rPh sb="2" eb="4">
      <t>ヨキン</t>
    </rPh>
    <rPh sb="17" eb="19">
      <t>トチギ</t>
    </rPh>
    <rPh sb="19" eb="21">
      <t>ギンコウ</t>
    </rPh>
    <rPh sb="21" eb="23">
      <t>ホンテン</t>
    </rPh>
    <phoneticPr fontId="1"/>
  </si>
  <si>
    <t>職員の１２-３月分賞与相当額</t>
    <rPh sb="0" eb="2">
      <t>ショクイン</t>
    </rPh>
    <rPh sb="7" eb="9">
      <t>ガツブン</t>
    </rPh>
    <rPh sb="9" eb="11">
      <t>ショウヨ</t>
    </rPh>
    <rPh sb="11" eb="13">
      <t>ソウトウ</t>
    </rPh>
    <rPh sb="13" eb="14">
      <t>ガク</t>
    </rPh>
    <phoneticPr fontId="1"/>
  </si>
  <si>
    <t>県委託事業の未収金等</t>
    <rPh sb="0" eb="1">
      <t>ケン</t>
    </rPh>
    <rPh sb="1" eb="3">
      <t>イタク</t>
    </rPh>
    <rPh sb="3" eb="5">
      <t>ジギョウ</t>
    </rPh>
    <rPh sb="6" eb="9">
      <t>ミシュウキン</t>
    </rPh>
    <rPh sb="9" eb="10">
      <t>トウ</t>
    </rPh>
    <phoneticPr fontId="1"/>
  </si>
  <si>
    <t>ソフトウエア</t>
    <phoneticPr fontId="1"/>
  </si>
  <si>
    <t>パソコン用会計ソフト</t>
    <rPh sb="4" eb="5">
      <t>ヨウ</t>
    </rPh>
    <rPh sb="5" eb="7">
      <t>カイケイ</t>
    </rPh>
    <phoneticPr fontId="1"/>
  </si>
  <si>
    <t>会計事務で使用する会計ソフト</t>
    <rPh sb="0" eb="2">
      <t>カイケイ</t>
    </rPh>
    <rPh sb="2" eb="4">
      <t>ジム</t>
    </rPh>
    <rPh sb="5" eb="7">
      <t>シヨウ</t>
    </rPh>
    <rPh sb="9" eb="11">
      <t>カイケイ</t>
    </rPh>
    <phoneticPr fontId="1"/>
  </si>
  <si>
    <t>未払金</t>
    <rPh sb="0" eb="2">
      <t>ミバラ</t>
    </rPh>
    <rPh sb="2" eb="3">
      <t>キン</t>
    </rPh>
    <phoneticPr fontId="1"/>
  </si>
  <si>
    <t>国補助事業の報告書作成業務委託料他</t>
    <rPh sb="0" eb="1">
      <t>クニ</t>
    </rPh>
    <rPh sb="1" eb="3">
      <t>ホジョ</t>
    </rPh>
    <rPh sb="3" eb="5">
      <t>ジギョウ</t>
    </rPh>
    <rPh sb="6" eb="8">
      <t>ホウコク</t>
    </rPh>
    <rPh sb="8" eb="9">
      <t>ショ</t>
    </rPh>
    <rPh sb="9" eb="11">
      <t>サクセイ</t>
    </rPh>
    <rPh sb="11" eb="13">
      <t>ギョウム</t>
    </rPh>
    <rPh sb="13" eb="15">
      <t>イタク</t>
    </rPh>
    <rPh sb="15" eb="16">
      <t>リョウ</t>
    </rPh>
    <rPh sb="16" eb="17">
      <t>ホカ</t>
    </rPh>
    <phoneticPr fontId="1"/>
  </si>
  <si>
    <t>会議用テーブル・椅子
パソコン等</t>
    <rPh sb="0" eb="3">
      <t>カイギヨウ</t>
    </rPh>
    <rPh sb="8" eb="10">
      <t>イス</t>
    </rPh>
    <rPh sb="15" eb="16">
      <t>トウ</t>
    </rPh>
    <phoneticPr fontId="1"/>
  </si>
  <si>
    <t>前受金</t>
    <rPh sb="0" eb="3">
      <t>マエウケキン</t>
    </rPh>
    <phoneticPr fontId="1"/>
  </si>
  <si>
    <t>翌年度会費の前受金</t>
    <rPh sb="0" eb="3">
      <t>ヨクネンド</t>
    </rPh>
    <rPh sb="3" eb="5">
      <t>カイヒ</t>
    </rPh>
    <rPh sb="6" eb="9">
      <t>マエウケキン</t>
    </rPh>
    <phoneticPr fontId="1"/>
  </si>
  <si>
    <t>職員に対する退職金の支払いに備えたもの</t>
    <rPh sb="0" eb="2">
      <t>ショクイン</t>
    </rPh>
    <rPh sb="3" eb="4">
      <t>タイ</t>
    </rPh>
    <rPh sb="6" eb="9">
      <t>タイショクキン</t>
    </rPh>
    <rPh sb="10" eb="11">
      <t>シ</t>
    </rPh>
    <phoneticPr fontId="1"/>
  </si>
  <si>
    <t>令和２年３月３１日現在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</si>
</sst>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auto="1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0" xfId="0" applyFill="1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0" fontId="0" fillId="0" borderId="0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6" xfId="0" applyBorder="1">
      <alignment vertical="center"/>
    </xf>
    <xf numFmtId="0" fontId="0" fillId="0" borderId="12" xfId="0" applyBorder="1">
      <alignment vertical="center"/>
    </xf>
    <xf numFmtId="0" fontId="0" fillId="0" borderId="17" xfId="0" applyBorder="1">
      <alignment vertical="center"/>
    </xf>
    <xf numFmtId="0" fontId="0" fillId="0" borderId="23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vertical="top"/>
    </xf>
    <xf numFmtId="0" fontId="0" fillId="0" borderId="0" xfId="0" applyAlignment="1">
      <alignment vertical="top"/>
    </xf>
    <xf numFmtId="0" fontId="0" fillId="0" borderId="18" xfId="0" applyBorder="1">
      <alignment vertical="center"/>
    </xf>
    <xf numFmtId="176" fontId="0" fillId="0" borderId="25" xfId="0" applyNumberFormat="1" applyBorder="1" applyAlignment="1">
      <alignment horizontal="right" vertical="center"/>
    </xf>
    <xf numFmtId="176" fontId="0" fillId="0" borderId="23" xfId="0" applyNumberFormat="1" applyBorder="1" applyAlignment="1">
      <alignment horizontal="right" vertical="center"/>
    </xf>
    <xf numFmtId="176" fontId="0" fillId="0" borderId="26" xfId="0" applyNumberFormat="1" applyBorder="1" applyAlignment="1">
      <alignment horizontal="right" vertical="center"/>
    </xf>
    <xf numFmtId="176" fontId="0" fillId="0" borderId="22" xfId="0" applyNumberFormat="1" applyBorder="1" applyAlignment="1">
      <alignment horizontal="right" vertical="center"/>
    </xf>
    <xf numFmtId="176" fontId="0" fillId="0" borderId="19" xfId="0" applyNumberFormat="1" applyBorder="1" applyAlignment="1">
      <alignment horizontal="right" vertical="center"/>
    </xf>
    <xf numFmtId="176" fontId="0" fillId="0" borderId="14" xfId="0" applyNumberFormat="1" applyBorder="1" applyAlignment="1">
      <alignment horizontal="right" vertical="center"/>
    </xf>
    <xf numFmtId="176" fontId="0" fillId="0" borderId="20" xfId="0" applyNumberFormat="1" applyBorder="1" applyAlignment="1">
      <alignment horizontal="right" vertical="center"/>
    </xf>
    <xf numFmtId="176" fontId="0" fillId="0" borderId="21" xfId="0" applyNumberFormat="1" applyBorder="1" applyAlignment="1">
      <alignment horizontal="right" vertical="center"/>
    </xf>
    <xf numFmtId="176" fontId="0" fillId="0" borderId="18" xfId="0" applyNumberFormat="1" applyBorder="1" applyAlignment="1">
      <alignment horizontal="right" vertical="center"/>
    </xf>
    <xf numFmtId="0" fontId="0" fillId="0" borderId="3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176" fontId="0" fillId="0" borderId="27" xfId="0" applyNumberFormat="1" applyBorder="1" applyAlignment="1">
      <alignment horizontal="right"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176" fontId="0" fillId="0" borderId="45" xfId="0" applyNumberFormat="1" applyBorder="1" applyAlignment="1">
      <alignment horizontal="right" vertical="center"/>
    </xf>
    <xf numFmtId="0" fontId="0" fillId="0" borderId="41" xfId="0" applyBorder="1" applyAlignment="1">
      <alignment horizontal="center" vertical="center"/>
    </xf>
    <xf numFmtId="0" fontId="0" fillId="0" borderId="46" xfId="0" applyBorder="1">
      <alignment vertical="center"/>
    </xf>
    <xf numFmtId="176" fontId="0" fillId="0" borderId="47" xfId="0" applyNumberFormat="1" applyBorder="1" applyAlignment="1">
      <alignment horizontal="right" vertical="center"/>
    </xf>
    <xf numFmtId="0" fontId="0" fillId="0" borderId="40" xfId="0" applyBorder="1">
      <alignment vertical="center"/>
    </xf>
    <xf numFmtId="0" fontId="0" fillId="0" borderId="48" xfId="0" applyBorder="1" applyAlignment="1">
      <alignment vertical="center" wrapText="1"/>
    </xf>
    <xf numFmtId="176" fontId="0" fillId="0" borderId="38" xfId="0" applyNumberFormat="1" applyBorder="1" applyAlignment="1">
      <alignment horizontal="right" vertical="center"/>
    </xf>
    <xf numFmtId="0" fontId="0" fillId="0" borderId="34" xfId="0" applyBorder="1" applyAlignment="1">
      <alignment vertical="center" wrapText="1"/>
    </xf>
    <xf numFmtId="176" fontId="0" fillId="0" borderId="49" xfId="0" applyNumberFormat="1" applyBorder="1" applyAlignment="1">
      <alignment horizontal="right" vertical="center"/>
    </xf>
    <xf numFmtId="0" fontId="0" fillId="0" borderId="44" xfId="0" applyBorder="1" applyAlignment="1">
      <alignment vertical="center" wrapText="1"/>
    </xf>
    <xf numFmtId="0" fontId="0" fillId="0" borderId="41" xfId="0" applyBorder="1" applyAlignment="1">
      <alignment vertical="top"/>
    </xf>
    <xf numFmtId="0" fontId="0" fillId="0" borderId="53" xfId="0" applyBorder="1" applyAlignment="1">
      <alignment vertical="center"/>
    </xf>
    <xf numFmtId="0" fontId="0" fillId="0" borderId="42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54" xfId="0" applyBorder="1" applyAlignment="1">
      <alignment vertical="center" shrinkToFit="1"/>
    </xf>
    <xf numFmtId="0" fontId="0" fillId="0" borderId="9" xfId="0" applyBorder="1">
      <alignment vertical="center"/>
    </xf>
    <xf numFmtId="0" fontId="0" fillId="0" borderId="3" xfId="0" applyBorder="1">
      <alignment vertical="center"/>
    </xf>
    <xf numFmtId="0" fontId="0" fillId="0" borderId="43" xfId="0" applyBorder="1" applyAlignment="1">
      <alignment vertical="center" wrapText="1"/>
    </xf>
    <xf numFmtId="0" fontId="0" fillId="0" borderId="9" xfId="0" applyBorder="1" applyAlignment="1">
      <alignment vertical="center" shrinkToFit="1"/>
    </xf>
    <xf numFmtId="0" fontId="0" fillId="0" borderId="11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176" fontId="0" fillId="0" borderId="56" xfId="0" applyNumberFormat="1" applyBorder="1" applyAlignment="1">
      <alignment horizontal="right" vertical="center"/>
    </xf>
    <xf numFmtId="0" fontId="0" fillId="0" borderId="36" xfId="0" applyBorder="1" applyAlignment="1">
      <alignment horizontal="left" vertical="center"/>
    </xf>
    <xf numFmtId="0" fontId="0" fillId="0" borderId="57" xfId="0" applyBorder="1" applyAlignment="1">
      <alignment horizontal="left" vertical="center" wrapText="1"/>
    </xf>
    <xf numFmtId="0" fontId="0" fillId="0" borderId="9" xfId="0" applyBorder="1" applyAlignment="1">
      <alignment vertical="top"/>
    </xf>
    <xf numFmtId="0" fontId="0" fillId="0" borderId="39" xfId="0" applyBorder="1" applyAlignment="1">
      <alignment vertical="top"/>
    </xf>
    <xf numFmtId="0" fontId="0" fillId="0" borderId="13" xfId="0" applyBorder="1">
      <alignment vertical="center"/>
    </xf>
    <xf numFmtId="0" fontId="0" fillId="0" borderId="16" xfId="0" applyBorder="1">
      <alignment vertical="center"/>
    </xf>
    <xf numFmtId="0" fontId="0" fillId="0" borderId="23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5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50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zoomScaleNormal="100" workbookViewId="0"/>
  </sheetViews>
  <sheetFormatPr defaultRowHeight="13.5" x14ac:dyDescent="0.15"/>
  <cols>
    <col min="1" max="1" width="13.875" customWidth="1"/>
    <col min="2" max="2" width="16.25" customWidth="1"/>
    <col min="3" max="3" width="22.375" customWidth="1"/>
    <col min="4" max="4" width="26.375" customWidth="1"/>
    <col min="5" max="5" width="11.75" customWidth="1"/>
    <col min="6" max="6" width="11.875" customWidth="1"/>
  </cols>
  <sheetData>
    <row r="1" spans="1:6" ht="18.75" customHeight="1" x14ac:dyDescent="0.15">
      <c r="B1" s="85" t="s">
        <v>4</v>
      </c>
      <c r="C1" s="85"/>
      <c r="D1" s="85"/>
    </row>
    <row r="2" spans="1:6" ht="16.5" customHeight="1" x14ac:dyDescent="0.15">
      <c r="B2" s="86" t="s">
        <v>57</v>
      </c>
      <c r="C2" s="86"/>
      <c r="D2" s="86"/>
    </row>
    <row r="3" spans="1:6" ht="20.25" customHeight="1" thickBot="1" x14ac:dyDescent="0.2">
      <c r="E3" s="17" t="s">
        <v>2</v>
      </c>
    </row>
    <row r="4" spans="1:6" ht="28.5" customHeight="1" thickBot="1" x14ac:dyDescent="0.2">
      <c r="A4" s="83" t="s">
        <v>1</v>
      </c>
      <c r="B4" s="84"/>
      <c r="C4" s="3" t="s">
        <v>16</v>
      </c>
      <c r="D4" s="3" t="s">
        <v>17</v>
      </c>
      <c r="E4" s="20" t="s">
        <v>15</v>
      </c>
      <c r="F4" s="2"/>
    </row>
    <row r="5" spans="1:6" ht="22.5" customHeight="1" x14ac:dyDescent="0.15">
      <c r="A5" s="18" t="s">
        <v>0</v>
      </c>
      <c r="B5" s="30" t="s">
        <v>31</v>
      </c>
      <c r="C5" s="31" t="s">
        <v>32</v>
      </c>
      <c r="D5" s="32" t="s">
        <v>33</v>
      </c>
      <c r="E5" s="21">
        <v>98649</v>
      </c>
    </row>
    <row r="6" spans="1:6" s="19" customFormat="1" ht="28.5" customHeight="1" x14ac:dyDescent="0.15">
      <c r="A6" s="18"/>
      <c r="B6" s="33" t="s">
        <v>3</v>
      </c>
      <c r="C6" s="34" t="s">
        <v>42</v>
      </c>
      <c r="D6" s="35" t="s">
        <v>30</v>
      </c>
      <c r="E6" s="28">
        <v>5353608</v>
      </c>
    </row>
    <row r="7" spans="1:6" s="19" customFormat="1" ht="28.5" customHeight="1" thickBot="1" x14ac:dyDescent="0.2">
      <c r="A7" s="56"/>
      <c r="B7" s="57" t="s">
        <v>43</v>
      </c>
      <c r="C7" s="58"/>
      <c r="D7" s="59" t="s">
        <v>47</v>
      </c>
      <c r="E7" s="49">
        <v>2482999</v>
      </c>
    </row>
    <row r="8" spans="1:6" ht="28.5" customHeight="1" thickTop="1" thickBot="1" x14ac:dyDescent="0.2">
      <c r="A8" s="72" t="s">
        <v>5</v>
      </c>
      <c r="B8" s="73"/>
      <c r="C8" s="73"/>
      <c r="D8" s="74"/>
      <c r="E8" s="22">
        <f>SUM(E5:E7)</f>
        <v>7935256</v>
      </c>
    </row>
    <row r="9" spans="1:6" ht="7.5" customHeight="1" x14ac:dyDescent="0.15">
      <c r="A9" s="78" t="s">
        <v>40</v>
      </c>
      <c r="B9" s="15"/>
      <c r="C9" s="15"/>
      <c r="D9" s="16"/>
      <c r="E9" s="42"/>
    </row>
    <row r="10" spans="1:6" ht="28.5" customHeight="1" x14ac:dyDescent="0.15">
      <c r="A10" s="79"/>
      <c r="B10" s="5" t="s">
        <v>6</v>
      </c>
      <c r="C10" s="38" t="s">
        <v>41</v>
      </c>
      <c r="D10" s="53" t="s">
        <v>44</v>
      </c>
      <c r="E10" s="23">
        <v>285000</v>
      </c>
    </row>
    <row r="11" spans="1:6" ht="54" x14ac:dyDescent="0.15">
      <c r="A11" s="79"/>
      <c r="B11" s="4" t="s">
        <v>7</v>
      </c>
      <c r="C11" s="36" t="s">
        <v>45</v>
      </c>
      <c r="D11" s="37" t="s">
        <v>34</v>
      </c>
      <c r="E11" s="28">
        <v>12600000</v>
      </c>
    </row>
    <row r="12" spans="1:6" ht="28.5" customHeight="1" x14ac:dyDescent="0.15">
      <c r="A12" s="79"/>
      <c r="B12" s="4" t="s">
        <v>8</v>
      </c>
      <c r="C12" s="36" t="s">
        <v>36</v>
      </c>
      <c r="D12" s="39" t="s">
        <v>35</v>
      </c>
      <c r="E12" s="21">
        <v>2000000</v>
      </c>
    </row>
    <row r="13" spans="1:6" ht="28.5" customHeight="1" x14ac:dyDescent="0.15">
      <c r="A13" s="60" t="s">
        <v>10</v>
      </c>
      <c r="B13" s="4" t="s">
        <v>12</v>
      </c>
      <c r="C13" s="41" t="s">
        <v>36</v>
      </c>
      <c r="D13" s="40" t="s">
        <v>39</v>
      </c>
      <c r="E13" s="26">
        <v>800000</v>
      </c>
    </row>
    <row r="14" spans="1:6" ht="54" x14ac:dyDescent="0.15">
      <c r="A14" s="7"/>
      <c r="B14" s="4" t="s">
        <v>11</v>
      </c>
      <c r="C14" s="41" t="s">
        <v>38</v>
      </c>
      <c r="D14" s="40" t="s">
        <v>34</v>
      </c>
      <c r="E14" s="26">
        <v>4032236</v>
      </c>
    </row>
    <row r="15" spans="1:6" ht="54" x14ac:dyDescent="0.15">
      <c r="A15" s="61"/>
      <c r="B15" s="62" t="s">
        <v>13</v>
      </c>
      <c r="C15" s="41" t="s">
        <v>53</v>
      </c>
      <c r="D15" s="40" t="s">
        <v>34</v>
      </c>
      <c r="E15" s="26">
        <v>105540</v>
      </c>
    </row>
    <row r="16" spans="1:6" ht="54" x14ac:dyDescent="0.15">
      <c r="A16" s="64"/>
      <c r="B16" s="5" t="s">
        <v>9</v>
      </c>
      <c r="C16" s="65" t="s">
        <v>37</v>
      </c>
      <c r="D16" s="66" t="s">
        <v>34</v>
      </c>
      <c r="E16" s="67">
        <v>13700000</v>
      </c>
    </row>
    <row r="17" spans="1:5" ht="28.5" customHeight="1" thickBot="1" x14ac:dyDescent="0.2">
      <c r="A17" s="43"/>
      <c r="B17" s="44" t="s">
        <v>48</v>
      </c>
      <c r="C17" s="63" t="s">
        <v>49</v>
      </c>
      <c r="D17" s="55" t="s">
        <v>50</v>
      </c>
      <c r="E17" s="46">
        <v>145152</v>
      </c>
    </row>
    <row r="18" spans="1:5" ht="28.5" customHeight="1" thickTop="1" thickBot="1" x14ac:dyDescent="0.2">
      <c r="A18" s="87" t="s">
        <v>18</v>
      </c>
      <c r="B18" s="88"/>
      <c r="C18" s="11"/>
      <c r="D18" s="14"/>
      <c r="E18" s="22">
        <f>SUM(E10:E17)</f>
        <v>33667928</v>
      </c>
    </row>
    <row r="19" spans="1:5" ht="28.5" customHeight="1" thickBot="1" x14ac:dyDescent="0.2">
      <c r="A19" s="75" t="s">
        <v>14</v>
      </c>
      <c r="B19" s="76"/>
      <c r="C19" s="76"/>
      <c r="D19" s="76"/>
      <c r="E19" s="25">
        <f>E8+E18</f>
        <v>41603184</v>
      </c>
    </row>
    <row r="20" spans="1:5" ht="28.5" customHeight="1" x14ac:dyDescent="0.15">
      <c r="A20" s="18" t="s">
        <v>26</v>
      </c>
      <c r="B20" s="68" t="s">
        <v>51</v>
      </c>
      <c r="C20" s="68"/>
      <c r="D20" s="69" t="s">
        <v>52</v>
      </c>
      <c r="E20" s="27">
        <v>2477439</v>
      </c>
    </row>
    <row r="21" spans="1:5" ht="28.5" customHeight="1" x14ac:dyDescent="0.15">
      <c r="A21" s="18"/>
      <c r="B21" s="1" t="s">
        <v>54</v>
      </c>
      <c r="C21" s="10"/>
      <c r="D21" s="12" t="s">
        <v>55</v>
      </c>
      <c r="E21" s="23">
        <v>1925000</v>
      </c>
    </row>
    <row r="22" spans="1:5" ht="28.5" customHeight="1" x14ac:dyDescent="0.15">
      <c r="A22" s="7"/>
      <c r="B22" s="4" t="s">
        <v>19</v>
      </c>
      <c r="C22" s="6"/>
      <c r="D22" s="13" t="s">
        <v>25</v>
      </c>
      <c r="E22" s="28">
        <v>143704</v>
      </c>
    </row>
    <row r="23" spans="1:5" ht="28.5" customHeight="1" thickBot="1" x14ac:dyDescent="0.2">
      <c r="A23" s="47"/>
      <c r="B23" s="44" t="s">
        <v>29</v>
      </c>
      <c r="C23" s="45"/>
      <c r="D23" s="48" t="s">
        <v>46</v>
      </c>
      <c r="E23" s="49">
        <v>221000</v>
      </c>
    </row>
    <row r="24" spans="1:5" ht="28.5" customHeight="1" thickTop="1" thickBot="1" x14ac:dyDescent="0.2">
      <c r="A24" s="80" t="s">
        <v>27</v>
      </c>
      <c r="B24" s="81"/>
      <c r="C24" s="81"/>
      <c r="D24" s="82"/>
      <c r="E24" s="54">
        <f>SUM(E20:E23)</f>
        <v>4767143</v>
      </c>
    </row>
    <row r="25" spans="1:5" ht="6" customHeight="1" x14ac:dyDescent="0.15">
      <c r="A25" s="70" t="s">
        <v>21</v>
      </c>
      <c r="B25" s="9"/>
      <c r="C25" s="5"/>
      <c r="D25" s="8"/>
      <c r="E25" s="21"/>
    </row>
    <row r="26" spans="1:5" ht="28.5" customHeight="1" thickBot="1" x14ac:dyDescent="0.2">
      <c r="A26" s="71"/>
      <c r="B26" s="50" t="s">
        <v>20</v>
      </c>
      <c r="C26" s="50" t="s">
        <v>28</v>
      </c>
      <c r="D26" s="51" t="s">
        <v>56</v>
      </c>
      <c r="E26" s="52">
        <v>285000</v>
      </c>
    </row>
    <row r="27" spans="1:5" ht="28.5" customHeight="1" thickTop="1" thickBot="1" x14ac:dyDescent="0.2">
      <c r="A27" s="72" t="s">
        <v>22</v>
      </c>
      <c r="B27" s="73"/>
      <c r="C27" s="73"/>
      <c r="D27" s="74"/>
      <c r="E27" s="21">
        <f>E26</f>
        <v>285000</v>
      </c>
    </row>
    <row r="28" spans="1:5" ht="28.5" customHeight="1" thickBot="1" x14ac:dyDescent="0.2">
      <c r="A28" s="75" t="s">
        <v>23</v>
      </c>
      <c r="B28" s="76"/>
      <c r="C28" s="76"/>
      <c r="D28" s="77"/>
      <c r="E28" s="29">
        <f>E24+E27</f>
        <v>5052143</v>
      </c>
    </row>
    <row r="29" spans="1:5" ht="28.5" customHeight="1" thickBot="1" x14ac:dyDescent="0.2">
      <c r="A29" s="75" t="s">
        <v>24</v>
      </c>
      <c r="B29" s="76"/>
      <c r="C29" s="76"/>
      <c r="D29" s="77"/>
      <c r="E29" s="24">
        <f>E19-E28</f>
        <v>36551041</v>
      </c>
    </row>
  </sheetData>
  <mergeCells count="12">
    <mergeCell ref="A4:B4"/>
    <mergeCell ref="B1:D1"/>
    <mergeCell ref="B2:D2"/>
    <mergeCell ref="A18:B18"/>
    <mergeCell ref="A19:D19"/>
    <mergeCell ref="A25:A26"/>
    <mergeCell ref="A27:D27"/>
    <mergeCell ref="A28:D28"/>
    <mergeCell ref="A29:D29"/>
    <mergeCell ref="A8:D8"/>
    <mergeCell ref="A9:A12"/>
    <mergeCell ref="A24:D24"/>
  </mergeCells>
  <phoneticPr fontId="1"/>
  <pageMargins left="0.70866141732283472" right="0.46" top="0.52" bottom="0.4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user01</cp:lastModifiedBy>
  <cp:lastPrinted>2020-04-16T05:02:20Z</cp:lastPrinted>
  <dcterms:created xsi:type="dcterms:W3CDTF">2016-02-25T01:56:21Z</dcterms:created>
  <dcterms:modified xsi:type="dcterms:W3CDTF">2020-07-10T06:02:44Z</dcterms:modified>
</cp:coreProperties>
</file>